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3" l="1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00" i="13" l="1"/>
  <c r="F101" i="13" l="1"/>
  <c r="F102" i="13" s="1"/>
  <c r="F103" i="13" l="1"/>
  <c r="F104" i="13" s="1"/>
  <c r="F105" i="13" l="1"/>
  <c r="F10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<sst xmlns="http://schemas.openxmlformats.org/spreadsheetml/2006/main" count="6571" uniqueCount="905">
  <si>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</si>
  <si>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</si>
  <si>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</si>
  <si>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</si>
  <si>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</si>
  <si>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</si>
  <si>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</si>
  <si>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</si>
  <si>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</si>
  <si>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</si>
  <si>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</si>
  <si>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</si>
  <si>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</si>
  <si>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</si>
  <si>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</si>
  <si>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</si>
  <si>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</si>
  <si>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</si>
  <si>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</si>
  <si>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</si>
  <si>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</si>
  <si>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</si>
  <si>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</si>
  <si>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</si>
  <si>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</si>
  <si>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</si>
  <si>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</si>
  <si>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</si>
  <si>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</si>
  <si>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</si>
  <si>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</si>
  <si>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</si>
  <si>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</si>
  <si>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</si>
  <si>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</si>
  <si>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</si>
  <si>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</si>
  <si>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</si>
  <si>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</si>
  <si>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</si>
  <si>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</si>
  <si>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</si>
  <si>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</si>
  <si>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</si>
  <si>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</si>
  <si>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</si>
  <si>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</si>
  <si>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</si>
  <si>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</si>
  <si>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</si>
  <si>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</si>
  <si>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</si>
  <si>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</si>
  <si>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</si>
  <si>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</si>
  <si>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</si>
  <si>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</si>
  <si>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</si>
  <si>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</si>
  <si>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</si>
  <si>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</si>
  <si>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</si>
  <si>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</si>
  <si>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</si>
  <si>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</si>
  <si>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</si>
  <si>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</si>
  <si>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</si>
  <si>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</si>
  <si>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</si>
  <si>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</si>
  <si>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</si>
  <si>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</si>
  <si>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</si>
  <si>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</si>
  <si>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</si>
  <si>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</si>
  <si>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</si>
  <si>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</si>
  <si>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</si>
  <si>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</si>
  <si>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</si>
  <si>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</si>
  <si>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</si>
  <si>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</si>
  <si>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</si>
  <si>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</si>
  <si>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</si>
  <si>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</si>
  <si>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</si>
  <si>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</si>
  <si>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</si>
  <si>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</si>
  <si>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</si>
  <si>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</si>
  <si>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</si>
  <si>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</si>
  <si>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</si>
  <si>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</si>
  <si>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</si>
  <si>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</si>
  <si>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</si>
  <si>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</si>
  <si>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</si>
  <si>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</si>
  <si>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</si>
  <si>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</si>
  <si>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</si>
  <si>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</si>
  <si>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</si>
  <si>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</si>
  <si>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</si>
  <si>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</si>
  <si>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</si>
  <si>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</si>
  <si>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</si>
  <si>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</si>
  <si>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</si>
  <si>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</si>
  <si>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</si>
  <si>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</si>
  <si>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</si>
  <si>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</si>
  <si>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</si>
  <si>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</si>
  <si>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</si>
  <si>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</si>
  <si>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</si>
  <si>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</si>
  <si>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</si>
  <si>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</si>
  <si>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</si>
  <si>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</si>
  <si>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</si>
  <si>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</si>
  <si>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</si>
  <si>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</si>
  <si>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</si>
  <si>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</si>
  <si>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</si>
  <si>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</si>
  <si>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</si>
  <si>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</si>
  <si>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</si>
  <si>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</si>
  <si>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</si>
  <si>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</si>
  <si>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</si>
  <si>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</si>
  <si>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</si>
  <si>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</si>
  <si>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</si>
  <si>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</si>
  <si>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</si>
  <si>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</si>
  <si>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</si>
  <si>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</si>
  <si>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</si>
  <si>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</si>
  <si>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</si>
  <si>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</si>
  <si>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</si>
  <si>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</si>
  <si>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</si>
  <si>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</si>
  <si>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</si>
  <si>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</si>
  <si>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</si>
  <si>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</si>
  <si>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</si>
  <si>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</si>
  <si>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</si>
  <si>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</si>
  <si>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</si>
  <si>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</si>
  <si>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</si>
  <si>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</si>
  <si>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</si>
  <si>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</si>
  <si>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</si>
  <si>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</si>
  <si>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</si>
  <si>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</si>
  <si>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</si>
  <si>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</si>
  <si>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</si>
  <si>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</si>
  <si>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</si>
  <si>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</si>
  <si>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</si>
  <si>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</si>
  <si>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</si>
  <si>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</si>
  <si>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</si>
  <si>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</si>
  <si>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</si>
  <si>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</si>
  <si>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</si>
  <si>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</si>
  <si>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</si>
  <si>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</si>
  <si>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</si>
  <si>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</si>
  <si>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</si>
  <si>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</si>
  <si>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</si>
  <si>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</si>
  <si>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</si>
  <si>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</si>
  <si>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</si>
  <si>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</si>
  <si>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</si>
  <si>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</si>
  <si>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</si>
  <si>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</si>
  <si>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</si>
  <si>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</si>
  <si>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</si>
  <si>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</si>
  <si>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</si>
  <si>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</si>
  <si>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</si>
  <si>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</si>
  <si>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</si>
  <si>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</si>
  <si>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</si>
  <si>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</si>
  <si>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</si>
  <si>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</si>
  <si>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</si>
  <si>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</si>
  <si>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</si>
  <si>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</si>
  <si>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</si>
  <si>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</si>
  <si>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</si>
  <si>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</si>
  <si>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</si>
  <si>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</si>
  <si>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</si>
  <si>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</si>
  <si>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</si>
  <si>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</si>
  <si>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</si>
  <si>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</si>
  <si>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</si>
  <si>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</si>
  <si>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</si>
  <si>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</si>
  <si>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</si>
  <si>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</si>
  <si>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</si>
  <si>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</si>
  <si>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</si>
  <si>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</si>
  <si>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</si>
  <si>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</si>
  <si>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</si>
  <si>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</si>
  <si>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</si>
  <si>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</si>
  <si>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</si>
  <si>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</si>
  <si>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</si>
  <si>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</si>
  <si>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</si>
  <si>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</si>
  <si>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</si>
  <si>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</si>
  <si>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</si>
  <si>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</si>
  <si>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</si>
  <si>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</si>
  <si>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</si>
  <si>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</si>
  <si>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</si>
  <si>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</si>
  <si>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</si>
  <si>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</si>
  <si>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</si>
  <si>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</si>
  <si>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</si>
  <si>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</si>
  <si>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</si>
  <si>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</si>
  <si>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</si>
  <si>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</si>
  <si>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</si>
  <si>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</si>
  <si>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</si>
  <si>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</si>
  <si>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</si>
  <si>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</si>
  <si>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</si>
  <si>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</si>
  <si>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</si>
  <si>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</si>
  <si>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</si>
  <si>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</si>
  <si>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</si>
  <si>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</si>
  <si>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</si>
  <si>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</si>
  <si>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</si>
  <si>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</si>
  <si>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</si>
  <si>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</si>
  <si>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</si>
  <si>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</si>
  <si>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</si>
  <si>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</si>
  <si>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</si>
  <si>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</si>
  <si>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</si>
  <si>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</si>
  <si>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</si>
  <si>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</si>
  <si>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</si>
  <si>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</si>
  <si>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</si>
  <si>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</si>
  <si>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</si>
  <si>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</si>
  <si>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</si>
  <si>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</si>
  <si>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</si>
  <si>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</si>
  <si>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</si>
  <si>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</si>
  <si>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</si>
  <si>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</si>
  <si>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</si>
  <si>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</si>
  <si>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</si>
  <si>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</si>
  <si>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</si>
  <si>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</si>
  <si>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</si>
  <si>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</si>
  <si>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</si>
  <si>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</si>
  <si>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</si>
  <si>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</si>
  <si>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</si>
  <si>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</si>
  <si>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</si>
  <si>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</si>
  <si>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</si>
  <si>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</si>
  <si>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</si>
  <si>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</si>
  <si>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</si>
  <si>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</si>
  <si>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</si>
  <si>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</si>
  <si>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</si>
  <si>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</si>
  <si>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</si>
  <si>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</si>
  <si>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</si>
  <si>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</si>
  <si>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</si>
  <si>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</si>
  <si>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</si>
  <si>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</si>
  <si>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</si>
  <si>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</si>
  <si>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</si>
  <si>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</si>
  <si>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</si>
  <si>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</si>
  <si>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</si>
  <si>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</si>
  <si>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</si>
  <si>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</si>
  <si>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</si>
  <si>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</si>
  <si>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</si>
  <si>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</si>
  <si>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</si>
  <si>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</si>
  <si>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</si>
  <si>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</si>
  <si>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</si>
  <si>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</si>
  <si>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</si>
  <si>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</si>
  <si>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</si>
  <si>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</si>
  <si>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</si>
  <si>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</si>
  <si>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</si>
  <si>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</si>
  <si>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</si>
  <si>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</si>
  <si>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</si>
  <si>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</si>
  <si>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</si>
  <si>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</si>
  <si>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</si>
  <si>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</si>
  <si>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</si>
  <si>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</si>
  <si>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</si>
  <si>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</si>
  <si>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</si>
  <si>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</si>
  <si>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</si>
  <si>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</si>
  <si>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</si>
  <si>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</si>
  <si>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</si>
  <si>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</si>
  <si>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</si>
  <si>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</si>
  <si>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</si>
  <si>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</si>
  <si>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</si>
  <si>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</si>
  <si>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</si>
  <si>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</si>
  <si>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</si>
  <si>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</si>
  <si>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</si>
  <si>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</si>
  <si>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</si>
  <si>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</si>
  <si>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</si>
  <si>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</si>
  <si>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</si>
  <si>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</si>
  <si>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</si>
  <si>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</si>
  <si>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</si>
  <si>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</si>
  <si>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</si>
  <si>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</si>
  <si>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</si>
  <si>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</si>
  <si>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</si>
  <si>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</si>
  <si>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</si>
  <si>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</si>
  <si>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</si>
  <si>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</si>
  <si>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</si>
  <si>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</si>
  <si>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</si>
  <si>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</si>
  <si>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</si>
  <si>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</si>
  <si>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</si>
  <si>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</si>
  <si>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</si>
  <si>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</si>
  <si>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</si>
  <si>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</si>
  <si>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</si>
  <si>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</si>
  <si>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</si>
  <si>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</si>
  <si>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</si>
  <si>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</si>
  <si>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</si>
  <si>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</si>
  <si>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</si>
  <si>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</si>
  <si>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</si>
  <si>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</si>
  <si>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</si>
  <si>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</si>
  <si>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</si>
  <si>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</si>
  <si>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</si>
  <si>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</si>
  <si>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</si>
  <si>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</si>
  <si>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</si>
  <si>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</si>
  <si>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</si>
  <si>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</si>
  <si>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</si>
  <si>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</si>
  <si>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</si>
  <si>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</si>
  <si>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</si>
  <si>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</si>
  <si>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</si>
  <si>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</si>
  <si>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</si>
  <si>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</si>
  <si>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</si>
  <si>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</si>
  <si>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</si>
  <si>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</si>
  <si>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</si>
  <si>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</si>
  <si>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</si>
  <si>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</si>
  <si>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</si>
  <si>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</si>
  <si>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</si>
  <si>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</si>
  <si>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</si>
  <si>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</si>
  <si>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</si>
  <si>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</si>
  <si>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</si>
  <si>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</si>
  <si>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</si>
  <si>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</si>
  <si>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</si>
  <si>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</si>
  <si>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</si>
  <si>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</si>
  <si>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</si>
  <si>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</si>
  <si>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</si>
  <si>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</si>
  <si>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</si>
  <si>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</si>
  <si>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</si>
  <si>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</si>
  <si>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</si>
  <si>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</si>
  <si>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</si>
  <si>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</si>
  <si>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</si>
  <si>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</si>
  <si>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</si>
  <si>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</si>
  <si>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</si>
  <si>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</si>
  <si>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</si>
  <si>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</si>
  <si>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</si>
  <si>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</si>
  <si>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</si>
  <si>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</si>
  <si>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</si>
  <si>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</si>
  <si>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</si>
  <si>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</si>
  <si>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</si>
  <si>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</si>
  <si>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</si>
  <si>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</si>
  <si>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</si>
  <si>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</si>
  <si>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</si>
  <si>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</si>
  <si>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</si>
  <si>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</si>
  <si>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</si>
  <si>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</si>
  <si>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</si>
  <si>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</si>
  <si>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</si>
  <si>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</si>
  <si>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</si>
  <si>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</si>
  <si>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</si>
  <si>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</si>
  <si>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</si>
  <si>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</si>
  <si>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</si>
  <si>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</si>
  <si>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</si>
  <si>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</si>
  <si>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</si>
  <si>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</si>
  <si>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</si>
  <si>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</si>
  <si>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</si>
  <si>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</si>
  <si>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</si>
  <si>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</si>
  <si>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</si>
  <si>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</si>
  <si>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</si>
  <si>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</si>
  <si>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</si>
  <si>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</si>
  <si>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</si>
  <si>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</si>
  <si>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</si>
  <si>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</si>
  <si>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</si>
  <si>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</si>
  <si>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</si>
  <si>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</si>
  <si>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</si>
  <si>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</si>
  <si>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</si>
  <si>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</si>
  <si>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</si>
  <si>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</si>
  <si>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</si>
  <si>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</si>
  <si>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</si>
  <si>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</si>
  <si>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</si>
  <si>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</si>
  <si>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</si>
  <si>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</si>
  <si>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</si>
  <si>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</si>
  <si>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</si>
  <si>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</si>
  <si>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</si>
  <si>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</si>
  <si>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</si>
  <si>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</si>
  <si>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</si>
  <si>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</si>
  <si>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</si>
  <si>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</si>
  <si>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</si>
  <si>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</si>
  <si>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</si>
  <si>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</si>
  <si>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</si>
  <si>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</si>
  <si>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</si>
  <si>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</si>
  <si>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</si>
  <si>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</si>
  <si>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</si>
  <si>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</si>
  <si>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</si>
  <si>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</si>
  <si>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</si>
  <si>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</si>
  <si>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</si>
  <si>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</si>
  <si>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</si>
  <si>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</si>
  <si>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</si>
  <si>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</si>
  <si>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</si>
  <si>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</si>
  <si>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</si>
  <si>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</si>
  <si>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</si>
  <si>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</si>
  <si>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</si>
  <si>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</si>
  <si>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</si>
  <si>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</si>
  <si>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</si>
  <si>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</si>
  <si>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</si>
  <si>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</si>
  <si>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</si>
  <si>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</si>
  <si>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</si>
  <si>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</si>
  <si>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</si>
  <si>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</si>
  <si>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</si>
  <si>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</si>
  <si>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</si>
  <si>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</si>
  <si>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</si>
  <si>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</si>
  <si>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</si>
  <si>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</si>
  <si>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</si>
  <si>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</si>
  <si>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</si>
  <si>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</si>
  <si>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</si>
  <si>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</si>
  <si>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</si>
  <si>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</si>
  <si>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</si>
  <si>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</si>
  <si>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</si>
  <si>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</si>
  <si>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</si>
  <si>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</si>
  <si>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</si>
  <si>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</si>
  <si>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</si>
  <si>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</si>
  <si>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</si>
  <si>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</si>
  <si>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</si>
  <si>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</si>
  <si>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</si>
  <si>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</si>
  <si>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</si>
  <si>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</si>
  <si>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</si>
  <si>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</si>
  <si>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</si>
  <si>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</si>
  <si>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</si>
  <si>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</si>
  <si>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</si>
  <si>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</si>
  <si>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</si>
  <si>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</si>
  <si>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</si>
  <si>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</si>
  <si>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</si>
  <si>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</si>
  <si>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</si>
  <si>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</si>
  <si>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</si>
  <si>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</si>
  <si>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</si>
  <si>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</si>
  <si>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</si>
  <si>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</si>
  <si>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</si>
  <si>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</si>
  <si>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</si>
  <si>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</si>
  <si>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</si>
  <si>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</si>
  <si>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</si>
  <si>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</si>
  <si>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</si>
  <si>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</si>
  <si>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</si>
  <si>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</si>
  <si>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</si>
  <si>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</si>
  <si>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</si>
  <si>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</si>
  <si>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</si>
  <si>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</si>
  <si>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</si>
  <si>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</si>
  <si>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</si>
  <si>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</si>
  <si>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</si>
  <si>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</si>
  <si>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</si>
  <si>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</si>
  <si>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</si>
  <si>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</si>
  <si>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</si>
  <si>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</si>
  <si>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</si>
  <si>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</si>
  <si>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</si>
  <si>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</si>
  <si>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</si>
  <si>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</si>
  <si>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</si>
  <si>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</si>
  <si>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</si>
  <si>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</si>
  <si>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</si>
  <si>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</si>
  <si>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</si>
  <si>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</si>
  <si>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</si>
  <si>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</si>
  <si>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</si>
  <si>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</si>
  <si>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</si>
  <si>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</si>
  <si>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</si>
  <si>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</si>
  <si>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</si>
  <si>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</si>
  <si>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</si>
  <si>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</si>
  <si>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</si>
  <si>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</si>
  <si>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</si>
  <si>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</si>
  <si>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</si>
  <si>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</si>
  <si>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</si>
  <si>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</si>
  <si>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</si>
  <si>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</si>
  <si>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</si>
  <si>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</si>
  <si>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</si>
  <si>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</si>
  <si>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</si>
  <si>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</si>
  <si>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</si>
  <si>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</si>
  <si>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</si>
  <si>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</si>
  <si>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</si>
  <si>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</si>
  <si>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</si>
  <si>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</si>
  <si>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</si>
  <si>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</si>
  <si>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</si>
  <si>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</si>
  <si>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</si>
  <si>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</si>
  <si>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</si>
  <si>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</si>
  <si>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</si>
  <si>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</si>
  <si>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</si>
  <si>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</si>
  <si>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</si>
  <si>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</si>
  <si>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ვარკეთილის II მკ/რაიონი კორპ. #13-ის მიმდებარედ სატუმბო სადგურის ტერიტორიიდან არსებული ქსელების გადატანა</t>
  </si>
  <si>
    <t>1</t>
  </si>
  <si>
    <t>ასფალტის საფარის კონტურების ჩახერხვა. მოხსნა მექანიზმით დატვირთვა და გატანა 26 კმ-ზე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</si>
  <si>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26 კმ-ზე; ნაწილობრივ უკუჩაყრა</t>
  </si>
  <si>
    <t xml:space="preserve">ასფალტობეტონის საფარის აღდგენა სისქით 6 სმ; მსხვილმარცვლოვანი 6 სმ </t>
  </si>
  <si>
    <t>3-1</t>
  </si>
  <si>
    <t xml:space="preserve">ასფალტობეტონის საფარის აღდგენა სისქით 4 სმ წვრილმარცვლოვანი 4 სმ </t>
  </si>
  <si>
    <t>ამოღებული გრუნტის უკუჩაყრა ხელით, დატკეპვნით</t>
  </si>
  <si>
    <t xml:space="preserve">თხრილის  ქვიშით                                     (2-5 მმ ფრაქცია) შევსება და დატკეპნა                                                      </t>
  </si>
  <si>
    <t xml:space="preserve">0-40 მმ ფრაქციული ღორღით თხრილის შევსება და დატკეპნა, სისქით 20 სმ. </t>
  </si>
  <si>
    <t>0-80 მმ ფრაქციის ქვიშა-ხრეშოვანი ნარევით თხრილის შევსება და დატკეპნა</t>
  </si>
  <si>
    <t xml:space="preserve">ჭის ქვეშ ხრეშის (ფრაქცია 0-56 მმ) ბალიშის მოწყობა 10 სმ </t>
  </si>
  <si>
    <t>9-1</t>
  </si>
  <si>
    <t>10-1</t>
  </si>
  <si>
    <t>ლითონის ელემენტების  შეღებვა ანტიკოროზიული ლაქით 2 ფენად</t>
  </si>
  <si>
    <t xml:space="preserve">ფოლადის სწორნაკერიანი d= 325X6 მმ  ქარხნული იზოლაციით  მილის მონტაჟი                                               </t>
  </si>
  <si>
    <t>12-1</t>
  </si>
  <si>
    <t xml:space="preserve">ფოლადის სწორნაკერიანი ქარხნუ-ლი იზოლაციით  მილი                                                              d= 325X6 მმ  </t>
  </si>
  <si>
    <t xml:space="preserve">ფოლადის  სწორნაკერიანი                                                      d=325X6 მმ    ქარხნული იზოლაცი-                                                         ით  მილის  ჰიდრავლიკური გამოცდა და გარეცხვა          </t>
  </si>
  <si>
    <t>14</t>
  </si>
  <si>
    <t xml:space="preserve">ფოლადის სწორნაკერიანი                                                               d=273X5 მმ  ქარხნული იზოლაციით   მილის  მონტაჟი                                               </t>
  </si>
  <si>
    <t>14-1</t>
  </si>
  <si>
    <t xml:space="preserve">ფოლადის სწორნაკერიანი                                                                               ქარხნული იზოლაციით  მილი   d=273X6 მმ  </t>
  </si>
  <si>
    <t xml:space="preserve">ფოლადის სწორნაკერიანი                                                                                  d=273X5 მმ  ქარხნული იზოლაციით  მილის  ჰიდრავლიკური გამოცდა და გარეცხვა          </t>
  </si>
  <si>
    <t>16</t>
  </si>
  <si>
    <t xml:space="preserve">ფოლადის სწორნაკერიანი d=200(219X5)მმ მილის ქარხნული ჰიდროიზოლაციით მონტაჟი                                          </t>
  </si>
  <si>
    <t>16-1</t>
  </si>
  <si>
    <t xml:space="preserve">ფოლადის  სწორნაკერიანი          მილი  ქარხნული ჰიდროიზოლა-                                                         ციით  d=200(219X5)მმ  </t>
  </si>
  <si>
    <t xml:space="preserve">ფოლადის  სწორნაკერიანი                                                      d=200(219X5)მმ მმ ქარხნული იზოლაციით  მილის  ჰიდრავლი-                                        კური გამოცდა და გარეცხვა          </t>
  </si>
  <si>
    <t xml:space="preserve">ფოლადის  სწორნაკერიანი                                                               d=114/5 მმ  ქარხნული იზოლაციით  მილის  მონტაჟი                                               </t>
  </si>
  <si>
    <t xml:space="preserve">ფოლადის  სწორნაკერიანი  ქარხნული იზოლაციით                                          მილი   d=114/5 მმ </t>
  </si>
  <si>
    <t xml:space="preserve">ფოლადის d=114/5 მმ  ქარხნული იზოლაციით  მილის  ჰიდრავლი-                                                   კური გამოცდა და გარეცხვა          </t>
  </si>
  <si>
    <t xml:space="preserve">ფოლადის სწორნაკერიანი d=25 მმ  ქარხნული იზოლაციით                                              მილის შეძენა და მონტაჟი                                               </t>
  </si>
  <si>
    <t>20-1</t>
  </si>
  <si>
    <t xml:space="preserve">ფოლადის სწორნაკერიანი                                                                   ქარხნული იზოლაციით                                          მილი d=25 მმ </t>
  </si>
  <si>
    <t xml:space="preserve">ფოლადის d=25 მმ   ქარხნული იზოლაციით   მილის  ჰიდრავლი-                                           კური გამოცდა და გარეცხვა          </t>
  </si>
  <si>
    <t>ფოლადის  მილის პირიპირა შედუღებით გადაბმის ადგილების შემოწმება d=325/6 მმ</t>
  </si>
  <si>
    <t>ფოლადის  მილის პირიპირა შედუღებით გადაბმის ადგილების შემოწმება d=273/5 მმ</t>
  </si>
  <si>
    <t>ფოლადის  მილის პირიპირა შედუღებით გადაბმის ადგილების შემოწმება d=219/5 მმ</t>
  </si>
  <si>
    <t>ფოლადის  მილის პირიპირა შედუღებით გადაბმის ადგილების შემოწმება d=114/5 მმ</t>
  </si>
  <si>
    <t>ფოლადის  მილის პირიპირა შედუღებით გადაბმის ადგილების შემოწმება d=25 მმ</t>
  </si>
  <si>
    <t xml:space="preserve">თუჯის  d=300მმ PN16 ურდულის მილტუჩებით  მოწყობა  </t>
  </si>
  <si>
    <t>თუჯის d=300მმ  PN16 ურდული მილტუჩებით</t>
  </si>
  <si>
    <t xml:space="preserve">თუჯის  d=100მმ ურდულის მილტუცებით  მოწყობა  </t>
  </si>
  <si>
    <t>თუჯის d=100 მმ ურდული მილტუჩებით</t>
  </si>
  <si>
    <t>d=300 ფოლადის  მილტუჩის  მოწყობა</t>
  </si>
  <si>
    <t>d=300 ფოლადის   მილტუჩი</t>
  </si>
  <si>
    <t>d=100 მმ ფოლადის მილტუჩის  მოწყობა</t>
  </si>
  <si>
    <t>d=100 მმ  ფოლადის მილტუჩი</t>
  </si>
  <si>
    <t>ჩობალის შეძენა და მოწყობა   D=426 მმ (2 ცალი)</t>
  </si>
  <si>
    <t>ჩობალი D=426 მმ</t>
  </si>
  <si>
    <t>ჩობალის  მოწყობა d=165 მმ                                          (4 ცალი)</t>
  </si>
  <si>
    <t>გაზინთული (გაპოხილი) თოკი ჩობალებისათვის   (22.6 მ)</t>
  </si>
  <si>
    <t>ბეტონის საყრდენის მოწყობა, ბეტონის მარკა B-22.5 (0.1*0.1*0.3) მ                                                        (3 ცალი)</t>
  </si>
  <si>
    <t>35</t>
  </si>
  <si>
    <t>არსებული ფოლადის  d=250 მმ-იანი მილის ჩაჭრა</t>
  </si>
  <si>
    <t>არსებული ფოლადის  d=100 მმ-იანი მილის ჩაჭრა</t>
  </si>
  <si>
    <t>არსებული ფოლადის  d=25 მმ-იანი მილის ჩაჭრა</t>
  </si>
  <si>
    <t>საპროექტო პოლიეთილენის მილის შეძენა, მონტაჟი  PE 100 SDR 17 PN 10 d=110 მმ (ზედმეტი და გამოყენებული წყლის (რეცხვა) გადამღვრელისთვის</t>
  </si>
  <si>
    <t xml:space="preserve">წყალსადენის პოლიეთილენის მილი PE100 SDR 17 PN 10 d=110 მმ </t>
  </si>
  <si>
    <t xml:space="preserve">სასიგნალო ლენტის (შიდა მხრიდან უჟანგავი ზოლით)  მოწყობა თხრილში </t>
  </si>
  <si>
    <t>საპროექტო პოლიეთილენის  მილის პირიპირა შედუღებით გადაბმის ადგილების შემოწმება d=110 მმ</t>
  </si>
  <si>
    <t xml:space="preserve">პოლიეთილენის ქუროს შეძენა, მოწყობა  d=110მმ </t>
  </si>
  <si>
    <t xml:space="preserve">პოლიეთილენის   ქურო    d=110 მმ </t>
  </si>
  <si>
    <t xml:space="preserve">საპროექტო ფოლადის d=300 მმ მილის გადაერთება საპროექტო ფოლადის d=250 მმ მილზე </t>
  </si>
  <si>
    <t xml:space="preserve">ფოლადის  მილი  d=300 მმ </t>
  </si>
  <si>
    <t>48</t>
  </si>
  <si>
    <t xml:space="preserve">საპროექტო ფოლადის d=300 მმ მილის გადაერთება საპროექტო ფოლადის d=200 მმ მილზე </t>
  </si>
  <si>
    <t>49</t>
  </si>
  <si>
    <t xml:space="preserve">საპროექტო ფოლადის d=300 მმ მილის გადაერთება საპროექტო ფოლადის d=100 მმ მილზე </t>
  </si>
  <si>
    <t>50</t>
  </si>
  <si>
    <t xml:space="preserve">საპროექტო ფოლადის d=100 მმ მილის გადაერთება საპროექტო ფოლადის d=25 მმ მილზე </t>
  </si>
  <si>
    <t xml:space="preserve">ფოლადის  მილი  d=100 მმ </t>
  </si>
  <si>
    <t xml:space="preserve">საპროექტო ფოლადის d=300 მმ მილის გადაერთება არსებულ                                                  ფოლადის d=300 მმ მილზე </t>
  </si>
  <si>
    <t xml:space="preserve">საპროექტო ფოლადის d=250 მმ მილის გადაერთება არსებულ                                                  ფოლადის d=250 მმ მილზე </t>
  </si>
  <si>
    <t xml:space="preserve">ფოლადის  მილი  d=250 მმ </t>
  </si>
  <si>
    <t xml:space="preserve">საპროექტო ფოლადის d=200 მმ მილის გადაერთება არსებულ                                                  ფოლადის d=250 მმ მილზე </t>
  </si>
  <si>
    <t xml:space="preserve">ფოლადის  მილი  d=200 მმ </t>
  </si>
  <si>
    <t xml:space="preserve">საპროექტო ფოლადის d=100 მმ მილის გადაერთება არსებულ                                                  ფოლადის d=100 მმ მილზე </t>
  </si>
  <si>
    <t xml:space="preserve">საპროექტო ფოლადის d=100 მმ მილის გადაერთება არსებულ                                                  ფოლადის d=300 მმ მილზე </t>
  </si>
  <si>
    <t xml:space="preserve">საპროექტო ფოლადის d=25 მმ მილის გადაერთება არსებულ                                                  ფოლადის d=25 მმ მილზე </t>
  </si>
  <si>
    <t xml:space="preserve">პოლიეთილენის დამხშობის მოწყობა  d=300მმ </t>
  </si>
  <si>
    <t xml:space="preserve">პოლიეთილენის   დამხშობი                                                                     d=300 მმ </t>
  </si>
  <si>
    <t xml:space="preserve">პოლიეთილენის დამხშობის მოწყობა  d=250მმ </t>
  </si>
  <si>
    <t xml:space="preserve">პოლიეთილენის   დამხშობი                                                                     d=250 მმ </t>
  </si>
  <si>
    <t xml:space="preserve">პოლიეთილენის დამხშობის                                                                                 მოწყობა  d=200მმ </t>
  </si>
  <si>
    <t xml:space="preserve">პოლიეთილენის   დამხშობი                                                                     d=200 მმ 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</si>
  <si>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</si>
  <si>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ფოლადის მუხლის d=250 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                                                                      (2 ცალი)  მოწყობა</t>
    </r>
  </si>
  <si>
    <r>
      <t>ფოლადის მუხლი d=250 მმ  45</t>
    </r>
    <r>
      <rPr>
        <vertAlign val="superscript"/>
        <sz val="10"/>
        <rFont val="Segoe UI"/>
        <family val="2"/>
      </rPr>
      <t>0</t>
    </r>
  </si>
  <si>
    <r>
      <t>ფოლადის მუხლის d=200 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                                                                      (2 ცალი)   მოწყობა</t>
    </r>
  </si>
  <si>
    <r>
      <t>ფოლადის მუხლი d=200 მმ  45</t>
    </r>
    <r>
      <rPr>
        <vertAlign val="superscript"/>
        <sz val="10"/>
        <rFont val="Segoe UI"/>
        <family val="2"/>
      </rPr>
      <t>0</t>
    </r>
  </si>
  <si>
    <r>
      <t>ფოლადის მუხლის d=100 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                                                                      (6 ცალი)   მოწყობა</t>
    </r>
  </si>
  <si>
    <r>
      <t>ფოლადის მუხლი d=100 მმ  45</t>
    </r>
    <r>
      <rPr>
        <vertAlign val="superscript"/>
        <sz val="10"/>
        <rFont val="Segoe UI"/>
        <family val="2"/>
      </rPr>
      <t>0</t>
    </r>
  </si>
  <si>
    <r>
      <t>ფოლადის მუხლის d=25 მმ 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                                                                      (1 ცალი)  შეძენა და მოწყობა</t>
    </r>
  </si>
  <si>
    <r>
      <t>ფოლადის მუხლი d=25 მმ  90</t>
    </r>
    <r>
      <rPr>
        <vertAlign val="superscript"/>
        <sz val="10"/>
        <rFont val="Segoe UI"/>
        <family val="2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</si>
</sst>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8"/>
  <sheetViews>
    <sheetView showGridLines="0" tabSelected="1" zoomScale="80" zoomScaleNormal="80" workbookViewId="0">
      <pane xSplit="2" ySplit="6" topLeftCell="C95" activePane="bottomRight" state="frozen"/>
      <selection pane="topRight" activeCell="C1" sqref="C1"/>
      <selection pane="bottomLeft" activeCell="A7" sqref="A7"/>
      <selection pane="bottomRight" activeCell="B109" sqref="B108:B10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8"/>
    </row>
    <row r="5" spans="1:10" ht="16.5" thickBot="1" x14ac:dyDescent="0.4">
      <c r="A5" s="285"/>
      <c r="B5" s="288"/>
      <c r="C5" s="288"/>
      <c r="D5" s="288"/>
      <c r="E5" s="290"/>
      <c r="F5" s="287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 t="s">
        <v>810</v>
      </c>
      <c r="B7" s="253" t="s">
        <v>811</v>
      </c>
      <c r="C7" s="39" t="s">
        <v>27</v>
      </c>
      <c r="D7" s="47">
        <v>2.8</v>
      </c>
      <c r="E7" s="192"/>
      <c r="F7" s="193">
        <f>D7*E7</f>
        <v>0</v>
      </c>
      <c r="G7" s="254" t="s">
        <v>805</v>
      </c>
    </row>
    <row r="8" spans="1:10" s="67" customFormat="1" ht="16.5" x14ac:dyDescent="0.35">
      <c r="A8" s="82" t="s">
        <v>117</v>
      </c>
      <c r="B8" s="252" t="s">
        <v>812</v>
      </c>
      <c r="C8" s="84" t="s">
        <v>773</v>
      </c>
      <c r="D8" s="46">
        <v>73.710000000000008</v>
      </c>
      <c r="E8" s="279"/>
      <c r="F8" s="280">
        <f t="shared" ref="F8:F55" si="0">D8*E8</f>
        <v>0</v>
      </c>
      <c r="G8" s="254" t="s">
        <v>805</v>
      </c>
    </row>
    <row r="9" spans="1:10" s="67" customFormat="1" ht="16.5" x14ac:dyDescent="0.35">
      <c r="A9" s="82" t="s">
        <v>118</v>
      </c>
      <c r="B9" s="8" t="s">
        <v>813</v>
      </c>
      <c r="C9" s="84" t="s">
        <v>777</v>
      </c>
      <c r="D9" s="88">
        <v>28</v>
      </c>
      <c r="E9" s="279"/>
      <c r="F9" s="280">
        <f t="shared" si="0"/>
        <v>0</v>
      </c>
      <c r="G9" s="254" t="s">
        <v>805</v>
      </c>
    </row>
    <row r="10" spans="1:10" s="67" customFormat="1" x14ac:dyDescent="0.35">
      <c r="A10" s="82" t="s">
        <v>814</v>
      </c>
      <c r="B10" s="8" t="s">
        <v>90</v>
      </c>
      <c r="C10" s="84" t="s">
        <v>19</v>
      </c>
      <c r="D10" s="85">
        <v>1.6799999999999999E-2</v>
      </c>
      <c r="E10" s="279"/>
      <c r="F10" s="280">
        <f t="shared" si="0"/>
        <v>0</v>
      </c>
      <c r="G10" s="254" t="s">
        <v>804</v>
      </c>
    </row>
    <row r="11" spans="1:10" ht="16.5" x14ac:dyDescent="0.35">
      <c r="A11" s="82" t="s">
        <v>248</v>
      </c>
      <c r="B11" s="8" t="s">
        <v>815</v>
      </c>
      <c r="C11" s="84" t="s">
        <v>777</v>
      </c>
      <c r="D11" s="88">
        <v>28</v>
      </c>
      <c r="E11" s="279"/>
      <c r="F11" s="280">
        <f t="shared" si="0"/>
        <v>0</v>
      </c>
      <c r="G11" s="254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1.6799999999999999E-2</v>
      </c>
      <c r="E12" s="279"/>
      <c r="F12" s="280">
        <f t="shared" si="0"/>
        <v>0</v>
      </c>
      <c r="G12" s="254" t="s">
        <v>804</v>
      </c>
    </row>
    <row r="13" spans="1:10" ht="16.5" x14ac:dyDescent="0.35">
      <c r="A13" s="82" t="s">
        <v>119</v>
      </c>
      <c r="B13" s="252" t="s">
        <v>816</v>
      </c>
      <c r="C13" s="84" t="s">
        <v>773</v>
      </c>
      <c r="D13" s="46">
        <v>6.41</v>
      </c>
      <c r="E13" s="279"/>
      <c r="F13" s="280">
        <f t="shared" si="0"/>
        <v>0</v>
      </c>
      <c r="G13" s="254" t="s">
        <v>805</v>
      </c>
    </row>
    <row r="14" spans="1:10" ht="16.5" x14ac:dyDescent="0.35">
      <c r="A14" s="82" t="s">
        <v>251</v>
      </c>
      <c r="B14" s="255" t="s">
        <v>817</v>
      </c>
      <c r="C14" s="84" t="s">
        <v>773</v>
      </c>
      <c r="D14" s="85">
        <v>25.32</v>
      </c>
      <c r="E14" s="279"/>
      <c r="F14" s="280">
        <f t="shared" si="0"/>
        <v>0</v>
      </c>
      <c r="G14" s="254" t="s">
        <v>805</v>
      </c>
    </row>
    <row r="15" spans="1:10" s="67" customFormat="1" ht="16.5" x14ac:dyDescent="0.35">
      <c r="A15" s="82" t="s">
        <v>252</v>
      </c>
      <c r="B15" s="255" t="s">
        <v>818</v>
      </c>
      <c r="C15" s="84" t="s">
        <v>773</v>
      </c>
      <c r="D15" s="85">
        <v>7.56</v>
      </c>
      <c r="E15" s="279"/>
      <c r="F15" s="280">
        <f t="shared" si="0"/>
        <v>0</v>
      </c>
      <c r="G15" s="254" t="s">
        <v>805</v>
      </c>
    </row>
    <row r="16" spans="1:10" s="67" customFormat="1" ht="16.5" x14ac:dyDescent="0.35">
      <c r="A16" s="82" t="s">
        <v>260</v>
      </c>
      <c r="B16" s="255" t="s">
        <v>819</v>
      </c>
      <c r="C16" s="84" t="s">
        <v>773</v>
      </c>
      <c r="D16" s="85">
        <v>25.45</v>
      </c>
      <c r="E16" s="279"/>
      <c r="F16" s="280">
        <f t="shared" si="0"/>
        <v>0</v>
      </c>
      <c r="G16" s="254" t="s">
        <v>805</v>
      </c>
    </row>
    <row r="17" spans="1:218" ht="16.5" x14ac:dyDescent="0.35">
      <c r="A17" s="82" t="s">
        <v>261</v>
      </c>
      <c r="B17" s="8" t="s">
        <v>820</v>
      </c>
      <c r="C17" s="84" t="s">
        <v>773</v>
      </c>
      <c r="D17" s="277">
        <v>1.45</v>
      </c>
      <c r="E17" s="279"/>
      <c r="F17" s="280">
        <f t="shared" si="0"/>
        <v>0</v>
      </c>
      <c r="G17" s="254" t="s">
        <v>805</v>
      </c>
    </row>
    <row r="18" spans="1:218" ht="16.5" x14ac:dyDescent="0.35">
      <c r="A18" s="82" t="s">
        <v>821</v>
      </c>
      <c r="B18" s="8" t="s">
        <v>160</v>
      </c>
      <c r="C18" s="84" t="s">
        <v>773</v>
      </c>
      <c r="D18" s="85">
        <v>1.6674999999999998</v>
      </c>
      <c r="E18" s="279"/>
      <c r="F18" s="280">
        <f t="shared" si="0"/>
        <v>0</v>
      </c>
      <c r="G18" s="254" t="s">
        <v>804</v>
      </c>
    </row>
    <row r="19" spans="1:218" s="67" customFormat="1" x14ac:dyDescent="0.35">
      <c r="A19" s="68" t="s">
        <v>155</v>
      </c>
      <c r="B19" s="257" t="s">
        <v>896</v>
      </c>
      <c r="C19" s="70" t="s">
        <v>512</v>
      </c>
      <c r="D19" s="278">
        <v>3</v>
      </c>
      <c r="E19" s="279"/>
      <c r="F19" s="280">
        <f>D19*E19</f>
        <v>0</v>
      </c>
      <c r="G19" s="254" t="s">
        <v>805</v>
      </c>
    </row>
    <row r="20" spans="1:218" x14ac:dyDescent="0.35">
      <c r="A20" s="68" t="s">
        <v>822</v>
      </c>
      <c r="B20" s="257" t="s">
        <v>371</v>
      </c>
      <c r="C20" s="51" t="s">
        <v>28</v>
      </c>
      <c r="D20" s="56">
        <v>3</v>
      </c>
      <c r="E20" s="279"/>
      <c r="F20" s="280">
        <f t="shared" si="0"/>
        <v>0</v>
      </c>
      <c r="G20" s="254" t="s">
        <v>808</v>
      </c>
    </row>
    <row r="21" spans="1:218" ht="16.5" x14ac:dyDescent="0.35">
      <c r="A21" s="82" t="s">
        <v>305</v>
      </c>
      <c r="B21" s="8" t="s">
        <v>823</v>
      </c>
      <c r="C21" s="84" t="s">
        <v>777</v>
      </c>
      <c r="D21" s="275">
        <v>7.5</v>
      </c>
      <c r="E21" s="279"/>
      <c r="F21" s="280">
        <f t="shared" si="0"/>
        <v>0</v>
      </c>
      <c r="G21" s="254" t="s">
        <v>805</v>
      </c>
    </row>
    <row r="22" spans="1:218" x14ac:dyDescent="0.35">
      <c r="A22" s="113">
        <v>12</v>
      </c>
      <c r="B22" s="8" t="s">
        <v>824</v>
      </c>
      <c r="C22" s="84" t="s">
        <v>27</v>
      </c>
      <c r="D22" s="88">
        <v>9</v>
      </c>
      <c r="E22" s="279"/>
      <c r="F22" s="280">
        <f t="shared" si="0"/>
        <v>0</v>
      </c>
      <c r="G22" s="254" t="s">
        <v>805</v>
      </c>
    </row>
    <row r="23" spans="1:218" x14ac:dyDescent="0.35">
      <c r="A23" s="82" t="s">
        <v>825</v>
      </c>
      <c r="B23" s="8" t="s">
        <v>826</v>
      </c>
      <c r="C23" s="84" t="s">
        <v>27</v>
      </c>
      <c r="D23" s="88">
        <v>8.9550000000000001</v>
      </c>
      <c r="E23" s="279"/>
      <c r="F23" s="280">
        <f t="shared" si="0"/>
        <v>0</v>
      </c>
      <c r="G23" s="254" t="s">
        <v>804</v>
      </c>
    </row>
    <row r="24" spans="1:218" s="67" customFormat="1" x14ac:dyDescent="0.35">
      <c r="A24" s="134">
        <v>13</v>
      </c>
      <c r="B24" s="8" t="s">
        <v>827</v>
      </c>
      <c r="C24" s="51" t="s">
        <v>27</v>
      </c>
      <c r="D24" s="56">
        <v>9</v>
      </c>
      <c r="E24" s="279"/>
      <c r="F24" s="280">
        <f t="shared" si="0"/>
        <v>0</v>
      </c>
      <c r="G24" s="254" t="s">
        <v>805</v>
      </c>
    </row>
    <row r="25" spans="1:218" x14ac:dyDescent="0.35">
      <c r="A25" s="82" t="s">
        <v>828</v>
      </c>
      <c r="B25" s="8" t="s">
        <v>829</v>
      </c>
      <c r="C25" s="84" t="s">
        <v>27</v>
      </c>
      <c r="D25" s="88">
        <v>3</v>
      </c>
      <c r="E25" s="279"/>
      <c r="F25" s="280">
        <f t="shared" si="0"/>
        <v>0</v>
      </c>
      <c r="G25" s="254" t="s">
        <v>805</v>
      </c>
      <c r="H25" s="90"/>
    </row>
    <row r="26" spans="1:218" x14ac:dyDescent="0.35">
      <c r="A26" s="82" t="s">
        <v>830</v>
      </c>
      <c r="B26" s="8" t="s">
        <v>831</v>
      </c>
      <c r="C26" s="84" t="s">
        <v>27</v>
      </c>
      <c r="D26" s="88">
        <v>2.9849999999999999</v>
      </c>
      <c r="E26" s="279"/>
      <c r="F26" s="280">
        <f t="shared" si="0"/>
        <v>0</v>
      </c>
      <c r="G26" s="254" t="s">
        <v>804</v>
      </c>
      <c r="H26" s="90"/>
    </row>
    <row r="27" spans="1:218" x14ac:dyDescent="0.45">
      <c r="A27" s="49" t="s">
        <v>547</v>
      </c>
      <c r="B27" s="8" t="s">
        <v>832</v>
      </c>
      <c r="C27" s="51" t="s">
        <v>27</v>
      </c>
      <c r="D27" s="56">
        <v>3</v>
      </c>
      <c r="E27" s="279"/>
      <c r="F27" s="280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82" t="s">
        <v>833</v>
      </c>
      <c r="B28" s="8" t="s">
        <v>834</v>
      </c>
      <c r="C28" s="84" t="s">
        <v>27</v>
      </c>
      <c r="D28" s="88">
        <v>3</v>
      </c>
      <c r="E28" s="279"/>
      <c r="F28" s="280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835</v>
      </c>
      <c r="B29" s="8" t="s">
        <v>836</v>
      </c>
      <c r="C29" s="84" t="s">
        <v>27</v>
      </c>
      <c r="D29" s="88">
        <v>2.9969999999999999</v>
      </c>
      <c r="E29" s="279"/>
      <c r="F29" s="280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467</v>
      </c>
      <c r="B30" s="8" t="s">
        <v>837</v>
      </c>
      <c r="C30" s="51" t="s">
        <v>27</v>
      </c>
      <c r="D30" s="56">
        <v>3</v>
      </c>
      <c r="E30" s="279"/>
      <c r="F30" s="280">
        <f t="shared" si="0"/>
        <v>0</v>
      </c>
      <c r="G30" s="254" t="s">
        <v>805</v>
      </c>
      <c r="H30" s="90"/>
    </row>
    <row r="31" spans="1:218" s="55" customFormat="1" x14ac:dyDescent="0.35">
      <c r="A31" s="113">
        <v>18</v>
      </c>
      <c r="B31" s="8" t="s">
        <v>838</v>
      </c>
      <c r="C31" s="84" t="s">
        <v>27</v>
      </c>
      <c r="D31" s="88">
        <v>43</v>
      </c>
      <c r="E31" s="279"/>
      <c r="F31" s="280">
        <f t="shared" si="0"/>
        <v>0</v>
      </c>
      <c r="G31" s="254" t="s">
        <v>805</v>
      </c>
    </row>
    <row r="32" spans="1:218" s="55" customFormat="1" x14ac:dyDescent="0.35">
      <c r="A32" s="113" t="s">
        <v>549</v>
      </c>
      <c r="B32" s="8" t="s">
        <v>839</v>
      </c>
      <c r="C32" s="84" t="s">
        <v>27</v>
      </c>
      <c r="D32" s="88">
        <v>42.914000000000001</v>
      </c>
      <c r="E32" s="279"/>
      <c r="F32" s="280">
        <f t="shared" si="0"/>
        <v>0</v>
      </c>
      <c r="G32" s="254" t="s">
        <v>804</v>
      </c>
    </row>
    <row r="33" spans="1:8" s="258" customFormat="1" x14ac:dyDescent="0.45">
      <c r="A33" s="134">
        <v>19</v>
      </c>
      <c r="B33" s="8" t="s">
        <v>840</v>
      </c>
      <c r="C33" s="51" t="s">
        <v>27</v>
      </c>
      <c r="D33" s="56">
        <v>43</v>
      </c>
      <c r="E33" s="279"/>
      <c r="F33" s="280">
        <f t="shared" si="0"/>
        <v>0</v>
      </c>
      <c r="G33" s="254" t="s">
        <v>805</v>
      </c>
      <c r="H33" s="90"/>
    </row>
    <row r="34" spans="1:8" s="256" customFormat="1" x14ac:dyDescent="0.45">
      <c r="A34" s="134">
        <v>20</v>
      </c>
      <c r="B34" s="8" t="s">
        <v>841</v>
      </c>
      <c r="C34" s="84" t="s">
        <v>27</v>
      </c>
      <c r="D34" s="88">
        <v>2</v>
      </c>
      <c r="E34" s="279"/>
      <c r="F34" s="280">
        <f t="shared" si="0"/>
        <v>0</v>
      </c>
      <c r="G34" s="254" t="s">
        <v>805</v>
      </c>
    </row>
    <row r="35" spans="1:8" s="256" customFormat="1" x14ac:dyDescent="0.45">
      <c r="A35" s="113" t="s">
        <v>842</v>
      </c>
      <c r="B35" s="8" t="s">
        <v>843</v>
      </c>
      <c r="C35" s="84" t="s">
        <v>27</v>
      </c>
      <c r="D35" s="88">
        <v>1.996</v>
      </c>
      <c r="E35" s="279"/>
      <c r="F35" s="280">
        <f t="shared" si="0"/>
        <v>0</v>
      </c>
      <c r="G35" s="254" t="s">
        <v>804</v>
      </c>
      <c r="H35" s="90"/>
    </row>
    <row r="36" spans="1:8" s="256" customFormat="1" x14ac:dyDescent="0.45">
      <c r="A36" s="134">
        <v>21</v>
      </c>
      <c r="B36" s="8" t="s">
        <v>844</v>
      </c>
      <c r="C36" s="51" t="s">
        <v>27</v>
      </c>
      <c r="D36" s="56">
        <v>2</v>
      </c>
      <c r="E36" s="279"/>
      <c r="F36" s="280">
        <f t="shared" si="0"/>
        <v>0</v>
      </c>
      <c r="G36" s="254" t="s">
        <v>805</v>
      </c>
    </row>
    <row r="37" spans="1:8" s="256" customFormat="1" x14ac:dyDescent="0.45">
      <c r="A37" s="134">
        <v>22</v>
      </c>
      <c r="B37" s="259" t="s">
        <v>845</v>
      </c>
      <c r="C37" s="51" t="s">
        <v>211</v>
      </c>
      <c r="D37" s="275">
        <v>1</v>
      </c>
      <c r="E37" s="279"/>
      <c r="F37" s="280">
        <f t="shared" si="0"/>
        <v>0</v>
      </c>
      <c r="G37" s="254" t="s">
        <v>805</v>
      </c>
      <c r="H37" s="90"/>
    </row>
    <row r="38" spans="1:8" s="256" customFormat="1" x14ac:dyDescent="0.45">
      <c r="A38" s="134">
        <v>23</v>
      </c>
      <c r="B38" s="259" t="s">
        <v>846</v>
      </c>
      <c r="C38" s="51" t="s">
        <v>211</v>
      </c>
      <c r="D38" s="275">
        <v>2</v>
      </c>
      <c r="E38" s="279"/>
      <c r="F38" s="280">
        <f t="shared" si="0"/>
        <v>0</v>
      </c>
      <c r="G38" s="254" t="s">
        <v>805</v>
      </c>
    </row>
    <row r="39" spans="1:8" s="256" customFormat="1" x14ac:dyDescent="0.45">
      <c r="A39" s="134">
        <v>24</v>
      </c>
      <c r="B39" s="259" t="s">
        <v>847</v>
      </c>
      <c r="C39" s="51" t="s">
        <v>211</v>
      </c>
      <c r="D39" s="275">
        <v>2</v>
      </c>
      <c r="E39" s="279"/>
      <c r="F39" s="280">
        <f t="shared" si="0"/>
        <v>0</v>
      </c>
      <c r="G39" s="254" t="s">
        <v>805</v>
      </c>
      <c r="H39" s="90"/>
    </row>
    <row r="40" spans="1:8" x14ac:dyDescent="0.35">
      <c r="A40" s="134">
        <v>25</v>
      </c>
      <c r="B40" s="259" t="s">
        <v>848</v>
      </c>
      <c r="C40" s="51" t="s">
        <v>211</v>
      </c>
      <c r="D40" s="275">
        <v>12</v>
      </c>
      <c r="E40" s="279"/>
      <c r="F40" s="280">
        <f t="shared" si="0"/>
        <v>0</v>
      </c>
      <c r="G40" s="254" t="s">
        <v>805</v>
      </c>
    </row>
    <row r="41" spans="1:8" x14ac:dyDescent="0.35">
      <c r="A41" s="134">
        <v>26</v>
      </c>
      <c r="B41" s="259" t="s">
        <v>849</v>
      </c>
      <c r="C41" s="51" t="s">
        <v>211</v>
      </c>
      <c r="D41" s="275">
        <v>2</v>
      </c>
      <c r="E41" s="279"/>
      <c r="F41" s="280">
        <f t="shared" si="0"/>
        <v>0</v>
      </c>
      <c r="G41" s="254" t="s">
        <v>805</v>
      </c>
      <c r="H41" s="90"/>
    </row>
    <row r="42" spans="1:8" x14ac:dyDescent="0.35">
      <c r="A42" s="134">
        <v>27</v>
      </c>
      <c r="B42" s="8" t="s">
        <v>850</v>
      </c>
      <c r="C42" s="84" t="s">
        <v>28</v>
      </c>
      <c r="D42" s="275">
        <v>1</v>
      </c>
      <c r="E42" s="279"/>
      <c r="F42" s="280">
        <f t="shared" si="0"/>
        <v>0</v>
      </c>
      <c r="G42" s="254" t="s">
        <v>805</v>
      </c>
    </row>
    <row r="43" spans="1:8" x14ac:dyDescent="0.35">
      <c r="A43" s="113" t="s">
        <v>567</v>
      </c>
      <c r="B43" s="8" t="s">
        <v>851</v>
      </c>
      <c r="C43" s="84" t="s">
        <v>28</v>
      </c>
      <c r="D43" s="88">
        <v>1</v>
      </c>
      <c r="E43" s="279"/>
      <c r="F43" s="280">
        <f t="shared" si="0"/>
        <v>0</v>
      </c>
      <c r="G43" s="254" t="s">
        <v>808</v>
      </c>
      <c r="H43" s="90"/>
    </row>
    <row r="44" spans="1:8" s="55" customFormat="1" x14ac:dyDescent="0.35">
      <c r="A44" s="113">
        <v>28</v>
      </c>
      <c r="B44" s="8" t="s">
        <v>852</v>
      </c>
      <c r="C44" s="84" t="s">
        <v>28</v>
      </c>
      <c r="D44" s="275">
        <v>2</v>
      </c>
      <c r="E44" s="279"/>
      <c r="F44" s="280">
        <f t="shared" si="0"/>
        <v>0</v>
      </c>
      <c r="G44" s="254" t="s">
        <v>805</v>
      </c>
    </row>
    <row r="45" spans="1:8" s="55" customFormat="1" x14ac:dyDescent="0.35">
      <c r="A45" s="113" t="s">
        <v>568</v>
      </c>
      <c r="B45" s="8" t="s">
        <v>853</v>
      </c>
      <c r="C45" s="84" t="s">
        <v>28</v>
      </c>
      <c r="D45" s="88">
        <v>2</v>
      </c>
      <c r="E45" s="279"/>
      <c r="F45" s="280">
        <f t="shared" si="0"/>
        <v>0</v>
      </c>
      <c r="G45" s="254" t="s">
        <v>808</v>
      </c>
      <c r="H45" s="90"/>
    </row>
    <row r="46" spans="1:8" x14ac:dyDescent="0.35">
      <c r="A46" s="113">
        <v>29</v>
      </c>
      <c r="B46" s="8" t="s">
        <v>854</v>
      </c>
      <c r="C46" s="84" t="s">
        <v>68</v>
      </c>
      <c r="D46" s="275">
        <v>2</v>
      </c>
      <c r="E46" s="279"/>
      <c r="F46" s="280">
        <f t="shared" si="0"/>
        <v>0</v>
      </c>
      <c r="G46" s="254" t="s">
        <v>805</v>
      </c>
    </row>
    <row r="47" spans="1:8" x14ac:dyDescent="0.35">
      <c r="A47" s="113" t="s">
        <v>569</v>
      </c>
      <c r="B47" s="8" t="s">
        <v>855</v>
      </c>
      <c r="C47" s="84"/>
      <c r="D47" s="88">
        <v>2</v>
      </c>
      <c r="E47" s="279"/>
      <c r="F47" s="280">
        <f t="shared" si="0"/>
        <v>0</v>
      </c>
      <c r="G47" s="254" t="s">
        <v>804</v>
      </c>
      <c r="H47" s="90"/>
    </row>
    <row r="48" spans="1:8" x14ac:dyDescent="0.35">
      <c r="A48" s="113">
        <v>30</v>
      </c>
      <c r="B48" s="8" t="s">
        <v>856</v>
      </c>
      <c r="C48" s="84" t="s">
        <v>68</v>
      </c>
      <c r="D48" s="275">
        <v>4</v>
      </c>
      <c r="E48" s="279"/>
      <c r="F48" s="280">
        <f t="shared" si="0"/>
        <v>0</v>
      </c>
      <c r="G48" s="254" t="s">
        <v>805</v>
      </c>
    </row>
    <row r="49" spans="1:8" x14ac:dyDescent="0.35">
      <c r="A49" s="113" t="s">
        <v>570</v>
      </c>
      <c r="B49" s="8" t="s">
        <v>857</v>
      </c>
      <c r="C49" s="84"/>
      <c r="D49" s="88">
        <v>4</v>
      </c>
      <c r="E49" s="279"/>
      <c r="F49" s="280">
        <f t="shared" si="0"/>
        <v>0</v>
      </c>
      <c r="G49" s="254" t="s">
        <v>804</v>
      </c>
      <c r="H49" s="90"/>
    </row>
    <row r="50" spans="1:8" x14ac:dyDescent="0.35">
      <c r="A50" s="113">
        <v>31</v>
      </c>
      <c r="B50" s="8" t="s">
        <v>858</v>
      </c>
      <c r="C50" s="84" t="s">
        <v>28</v>
      </c>
      <c r="D50" s="275">
        <v>2</v>
      </c>
      <c r="E50" s="279"/>
      <c r="F50" s="280">
        <f>D50*E50</f>
        <v>0</v>
      </c>
      <c r="G50" s="254" t="s">
        <v>805</v>
      </c>
    </row>
    <row r="51" spans="1:8" x14ac:dyDescent="0.35">
      <c r="A51" s="113" t="s">
        <v>571</v>
      </c>
      <c r="B51" s="8" t="s">
        <v>859</v>
      </c>
      <c r="C51" s="84" t="s">
        <v>28</v>
      </c>
      <c r="D51" s="88">
        <v>2</v>
      </c>
      <c r="E51" s="279"/>
      <c r="F51" s="280">
        <f t="shared" si="0"/>
        <v>0</v>
      </c>
      <c r="G51" s="254" t="s">
        <v>804</v>
      </c>
      <c r="H51" s="90"/>
    </row>
    <row r="52" spans="1:8" s="55" customFormat="1" x14ac:dyDescent="0.35">
      <c r="A52" s="134">
        <v>32</v>
      </c>
      <c r="B52" s="257" t="s">
        <v>860</v>
      </c>
      <c r="C52" s="51" t="s">
        <v>28</v>
      </c>
      <c r="D52" s="275">
        <v>4</v>
      </c>
      <c r="E52" s="279"/>
      <c r="F52" s="280">
        <f>D52*E52</f>
        <v>0</v>
      </c>
      <c r="G52" s="254" t="s">
        <v>805</v>
      </c>
    </row>
    <row r="53" spans="1:8" s="55" customFormat="1" x14ac:dyDescent="0.35">
      <c r="A53" s="134" t="s">
        <v>573</v>
      </c>
      <c r="B53" s="257" t="s">
        <v>111</v>
      </c>
      <c r="C53" s="51" t="s">
        <v>28</v>
      </c>
      <c r="D53" s="56">
        <v>4</v>
      </c>
      <c r="E53" s="279"/>
      <c r="F53" s="280">
        <f t="shared" si="0"/>
        <v>0</v>
      </c>
      <c r="G53" s="254" t="s">
        <v>804</v>
      </c>
      <c r="H53" s="90"/>
    </row>
    <row r="54" spans="1:8" x14ac:dyDescent="0.35">
      <c r="A54" s="82" t="s">
        <v>574</v>
      </c>
      <c r="B54" s="8" t="s">
        <v>861</v>
      </c>
      <c r="C54" s="84" t="s">
        <v>69</v>
      </c>
      <c r="D54" s="85">
        <v>3.39</v>
      </c>
      <c r="E54" s="279"/>
      <c r="F54" s="280">
        <f t="shared" si="0"/>
        <v>0</v>
      </c>
      <c r="G54" s="254" t="s">
        <v>805</v>
      </c>
    </row>
    <row r="55" spans="1:8" x14ac:dyDescent="0.35">
      <c r="A55" s="134">
        <v>34</v>
      </c>
      <c r="B55" s="257" t="s">
        <v>862</v>
      </c>
      <c r="C55" s="51" t="s">
        <v>23</v>
      </c>
      <c r="D55" s="276">
        <v>9.0000000000000011E-3</v>
      </c>
      <c r="E55" s="279"/>
      <c r="F55" s="280">
        <f t="shared" si="0"/>
        <v>0</v>
      </c>
      <c r="G55" s="254" t="s">
        <v>805</v>
      </c>
      <c r="H55" s="90"/>
    </row>
    <row r="56" spans="1:8" s="55" customFormat="1" ht="16.5" x14ac:dyDescent="0.35">
      <c r="A56" s="49" t="s">
        <v>863</v>
      </c>
      <c r="B56" s="257" t="s">
        <v>897</v>
      </c>
      <c r="C56" s="51" t="s">
        <v>28</v>
      </c>
      <c r="D56" s="275">
        <v>2</v>
      </c>
      <c r="E56" s="279"/>
      <c r="F56" s="280">
        <f>D56*E56</f>
        <v>0</v>
      </c>
      <c r="G56" s="254" t="s">
        <v>805</v>
      </c>
    </row>
    <row r="57" spans="1:8" s="55" customFormat="1" ht="16.5" x14ac:dyDescent="0.35">
      <c r="A57" s="49" t="s">
        <v>350</v>
      </c>
      <c r="B57" s="257" t="s">
        <v>898</v>
      </c>
      <c r="C57" s="51" t="s">
        <v>28</v>
      </c>
      <c r="D57" s="56">
        <v>2</v>
      </c>
      <c r="E57" s="279"/>
      <c r="F57" s="280">
        <f t="shared" ref="F57:F99" si="1">D57*E57</f>
        <v>0</v>
      </c>
      <c r="G57" s="254" t="s">
        <v>804</v>
      </c>
      <c r="H57" s="90"/>
    </row>
    <row r="58" spans="1:8" s="55" customFormat="1" ht="16.5" x14ac:dyDescent="0.35">
      <c r="A58" s="49" t="s">
        <v>351</v>
      </c>
      <c r="B58" s="257" t="s">
        <v>899</v>
      </c>
      <c r="C58" s="51" t="s">
        <v>28</v>
      </c>
      <c r="D58" s="277">
        <v>2</v>
      </c>
      <c r="E58" s="279"/>
      <c r="F58" s="280">
        <f>D58*E58</f>
        <v>0</v>
      </c>
      <c r="G58" s="254" t="s">
        <v>805</v>
      </c>
    </row>
    <row r="59" spans="1:8" s="55" customFormat="1" ht="16.5" x14ac:dyDescent="0.35">
      <c r="A59" s="49" t="s">
        <v>352</v>
      </c>
      <c r="B59" s="257" t="s">
        <v>900</v>
      </c>
      <c r="C59" s="51" t="s">
        <v>28</v>
      </c>
      <c r="D59" s="56">
        <v>2</v>
      </c>
      <c r="E59" s="279"/>
      <c r="F59" s="280">
        <f t="shared" si="1"/>
        <v>0</v>
      </c>
      <c r="G59" s="254" t="s">
        <v>804</v>
      </c>
      <c r="H59" s="90"/>
    </row>
    <row r="60" spans="1:8" s="55" customFormat="1" ht="16.5" x14ac:dyDescent="0.35">
      <c r="A60" s="49" t="s">
        <v>353</v>
      </c>
      <c r="B60" s="257" t="s">
        <v>901</v>
      </c>
      <c r="C60" s="51" t="s">
        <v>28</v>
      </c>
      <c r="D60" s="275">
        <v>6</v>
      </c>
      <c r="E60" s="279"/>
      <c r="F60" s="280">
        <f>D60*E60</f>
        <v>0</v>
      </c>
      <c r="G60" s="254" t="s">
        <v>805</v>
      </c>
    </row>
    <row r="61" spans="1:8" s="55" customFormat="1" ht="16.5" x14ac:dyDescent="0.35">
      <c r="A61" s="49" t="s">
        <v>354</v>
      </c>
      <c r="B61" s="257" t="s">
        <v>902</v>
      </c>
      <c r="C61" s="51" t="s">
        <v>28</v>
      </c>
      <c r="D61" s="56">
        <v>6</v>
      </c>
      <c r="E61" s="279"/>
      <c r="F61" s="280">
        <f t="shared" si="1"/>
        <v>0</v>
      </c>
      <c r="G61" s="254" t="s">
        <v>804</v>
      </c>
      <c r="H61" s="90"/>
    </row>
    <row r="62" spans="1:8" s="55" customFormat="1" ht="16.5" x14ac:dyDescent="0.35">
      <c r="A62" s="49" t="s">
        <v>307</v>
      </c>
      <c r="B62" s="257" t="s">
        <v>903</v>
      </c>
      <c r="C62" s="51" t="s">
        <v>28</v>
      </c>
      <c r="D62" s="275">
        <v>1</v>
      </c>
      <c r="E62" s="279"/>
      <c r="F62" s="280">
        <f>D62*E62</f>
        <v>0</v>
      </c>
      <c r="G62" s="254" t="s">
        <v>805</v>
      </c>
      <c r="H62" s="90"/>
    </row>
    <row r="63" spans="1:8" s="55" customFormat="1" ht="16.5" x14ac:dyDescent="0.35">
      <c r="A63" s="49" t="s">
        <v>579</v>
      </c>
      <c r="B63" s="257" t="s">
        <v>904</v>
      </c>
      <c r="C63" s="51" t="s">
        <v>28</v>
      </c>
      <c r="D63" s="56">
        <v>1</v>
      </c>
      <c r="E63" s="279"/>
      <c r="F63" s="280">
        <f t="shared" si="1"/>
        <v>0</v>
      </c>
      <c r="G63" s="254" t="s">
        <v>804</v>
      </c>
    </row>
    <row r="64" spans="1:8" s="55" customFormat="1" x14ac:dyDescent="0.35">
      <c r="A64" s="134">
        <v>39</v>
      </c>
      <c r="B64" s="259" t="s">
        <v>238</v>
      </c>
      <c r="C64" s="51" t="s">
        <v>236</v>
      </c>
      <c r="D64" s="275">
        <v>1</v>
      </c>
      <c r="E64" s="279"/>
      <c r="F64" s="280">
        <f t="shared" si="1"/>
        <v>0</v>
      </c>
      <c r="G64" s="254" t="s">
        <v>805</v>
      </c>
      <c r="H64" s="90"/>
    </row>
    <row r="65" spans="1:8" s="55" customFormat="1" x14ac:dyDescent="0.35">
      <c r="A65" s="134">
        <v>40</v>
      </c>
      <c r="B65" s="259" t="s">
        <v>864</v>
      </c>
      <c r="C65" s="51" t="s">
        <v>236</v>
      </c>
      <c r="D65" s="275">
        <v>2</v>
      </c>
      <c r="E65" s="279"/>
      <c r="F65" s="280">
        <f t="shared" si="1"/>
        <v>0</v>
      </c>
      <c r="G65" s="254" t="s">
        <v>805</v>
      </c>
    </row>
    <row r="66" spans="1:8" s="55" customFormat="1" x14ac:dyDescent="0.35">
      <c r="A66" s="134">
        <v>41</v>
      </c>
      <c r="B66" s="259" t="s">
        <v>865</v>
      </c>
      <c r="C66" s="51" t="s">
        <v>236</v>
      </c>
      <c r="D66" s="275">
        <v>2</v>
      </c>
      <c r="E66" s="279"/>
      <c r="F66" s="280">
        <f t="shared" si="1"/>
        <v>0</v>
      </c>
      <c r="G66" s="254" t="s">
        <v>805</v>
      </c>
      <c r="H66" s="90"/>
    </row>
    <row r="67" spans="1:8" s="55" customFormat="1" x14ac:dyDescent="0.35">
      <c r="A67" s="134">
        <v>42</v>
      </c>
      <c r="B67" s="259" t="s">
        <v>866</v>
      </c>
      <c r="C67" s="51" t="s">
        <v>236</v>
      </c>
      <c r="D67" s="275">
        <v>1</v>
      </c>
      <c r="E67" s="279"/>
      <c r="F67" s="280">
        <f t="shared" si="1"/>
        <v>0</v>
      </c>
      <c r="G67" s="254" t="s">
        <v>805</v>
      </c>
    </row>
    <row r="68" spans="1:8" s="55" customFormat="1" x14ac:dyDescent="0.35">
      <c r="A68" s="134">
        <v>43</v>
      </c>
      <c r="B68" s="257" t="s">
        <v>867</v>
      </c>
      <c r="C68" s="51" t="s">
        <v>27</v>
      </c>
      <c r="D68" s="56">
        <v>25</v>
      </c>
      <c r="E68" s="279"/>
      <c r="F68" s="280">
        <f t="shared" si="1"/>
        <v>0</v>
      </c>
      <c r="G68" s="254" t="s">
        <v>805</v>
      </c>
      <c r="H68" s="90"/>
    </row>
    <row r="69" spans="1:8" s="55" customFormat="1" x14ac:dyDescent="0.35">
      <c r="A69" s="134" t="s">
        <v>584</v>
      </c>
      <c r="B69" s="257" t="s">
        <v>868</v>
      </c>
      <c r="C69" s="51" t="s">
        <v>27</v>
      </c>
      <c r="D69" s="56">
        <v>25.25</v>
      </c>
      <c r="E69" s="279"/>
      <c r="F69" s="280">
        <f t="shared" si="1"/>
        <v>0</v>
      </c>
      <c r="G69" s="254" t="s">
        <v>808</v>
      </c>
    </row>
    <row r="70" spans="1:8" s="55" customFormat="1" x14ac:dyDescent="0.35">
      <c r="A70" s="82" t="s">
        <v>267</v>
      </c>
      <c r="B70" s="8" t="s">
        <v>869</v>
      </c>
      <c r="C70" s="84" t="s">
        <v>27</v>
      </c>
      <c r="D70" s="88">
        <v>35</v>
      </c>
      <c r="E70" s="279"/>
      <c r="F70" s="280">
        <f t="shared" si="1"/>
        <v>0</v>
      </c>
      <c r="G70" s="254" t="s">
        <v>805</v>
      </c>
      <c r="H70" s="90"/>
    </row>
    <row r="71" spans="1:8" s="55" customFormat="1" x14ac:dyDescent="0.35">
      <c r="A71" s="49" t="s">
        <v>268</v>
      </c>
      <c r="B71" s="259" t="s">
        <v>870</v>
      </c>
      <c r="C71" s="51" t="s">
        <v>211</v>
      </c>
      <c r="D71" s="275">
        <v>3</v>
      </c>
      <c r="E71" s="279"/>
      <c r="F71" s="280">
        <f t="shared" si="1"/>
        <v>0</v>
      </c>
      <c r="G71" s="254" t="s">
        <v>805</v>
      </c>
    </row>
    <row r="72" spans="1:8" s="55" customFormat="1" x14ac:dyDescent="0.35">
      <c r="A72" s="82" t="s">
        <v>269</v>
      </c>
      <c r="B72" s="8" t="s">
        <v>871</v>
      </c>
      <c r="C72" s="84" t="s">
        <v>28</v>
      </c>
      <c r="D72" s="88">
        <v>1</v>
      </c>
      <c r="E72" s="279"/>
      <c r="F72" s="280">
        <f t="shared" si="1"/>
        <v>0</v>
      </c>
      <c r="G72" s="254" t="s">
        <v>805</v>
      </c>
      <c r="H72" s="90"/>
    </row>
    <row r="73" spans="1:8" s="55" customFormat="1" x14ac:dyDescent="0.35">
      <c r="A73" s="82" t="s">
        <v>587</v>
      </c>
      <c r="B73" s="8" t="s">
        <v>872</v>
      </c>
      <c r="C73" s="84" t="s">
        <v>28</v>
      </c>
      <c r="D73" s="88">
        <v>1</v>
      </c>
      <c r="E73" s="279"/>
      <c r="F73" s="280">
        <f t="shared" si="1"/>
        <v>0</v>
      </c>
      <c r="G73" s="254" t="s">
        <v>808</v>
      </c>
    </row>
    <row r="74" spans="1:8" s="55" customFormat="1" x14ac:dyDescent="0.35">
      <c r="A74" s="49" t="s">
        <v>270</v>
      </c>
      <c r="B74" s="257" t="s">
        <v>873</v>
      </c>
      <c r="C74" s="51" t="s">
        <v>211</v>
      </c>
      <c r="D74" s="56">
        <v>1</v>
      </c>
      <c r="E74" s="279"/>
      <c r="F74" s="280">
        <f t="shared" si="1"/>
        <v>0</v>
      </c>
      <c r="G74" s="254" t="s">
        <v>805</v>
      </c>
      <c r="H74" s="90"/>
    </row>
    <row r="75" spans="1:8" s="55" customFormat="1" x14ac:dyDescent="0.35">
      <c r="A75" s="82" t="s">
        <v>588</v>
      </c>
      <c r="B75" s="8" t="s">
        <v>874</v>
      </c>
      <c r="C75" s="84" t="s">
        <v>27</v>
      </c>
      <c r="D75" s="88">
        <v>0.4</v>
      </c>
      <c r="E75" s="279"/>
      <c r="F75" s="280">
        <f t="shared" si="1"/>
        <v>0</v>
      </c>
      <c r="G75" s="254" t="s">
        <v>804</v>
      </c>
    </row>
    <row r="76" spans="1:8" s="55" customFormat="1" x14ac:dyDescent="0.35">
      <c r="A76" s="49" t="s">
        <v>875</v>
      </c>
      <c r="B76" s="257" t="s">
        <v>876</v>
      </c>
      <c r="C76" s="51" t="s">
        <v>211</v>
      </c>
      <c r="D76" s="56">
        <v>1</v>
      </c>
      <c r="E76" s="279"/>
      <c r="F76" s="280">
        <f t="shared" si="1"/>
        <v>0</v>
      </c>
      <c r="G76" s="254" t="s">
        <v>805</v>
      </c>
      <c r="H76" s="90"/>
    </row>
    <row r="77" spans="1:8" s="55" customFormat="1" x14ac:dyDescent="0.35">
      <c r="A77" s="82" t="s">
        <v>589</v>
      </c>
      <c r="B77" s="8" t="s">
        <v>874</v>
      </c>
      <c r="C77" s="84" t="s">
        <v>27</v>
      </c>
      <c r="D77" s="88">
        <v>0.4</v>
      </c>
      <c r="E77" s="279"/>
      <c r="F77" s="280">
        <f t="shared" si="1"/>
        <v>0</v>
      </c>
      <c r="G77" s="254" t="s">
        <v>804</v>
      </c>
    </row>
    <row r="78" spans="1:8" s="55" customFormat="1" x14ac:dyDescent="0.35">
      <c r="A78" s="49" t="s">
        <v>877</v>
      </c>
      <c r="B78" s="257" t="s">
        <v>878</v>
      </c>
      <c r="C78" s="51" t="s">
        <v>211</v>
      </c>
      <c r="D78" s="56">
        <v>1</v>
      </c>
      <c r="E78" s="279"/>
      <c r="F78" s="280">
        <f t="shared" si="1"/>
        <v>0</v>
      </c>
      <c r="G78" s="254" t="s">
        <v>805</v>
      </c>
      <c r="H78" s="90"/>
    </row>
    <row r="79" spans="1:8" s="55" customFormat="1" x14ac:dyDescent="0.35">
      <c r="A79" s="82" t="s">
        <v>590</v>
      </c>
      <c r="B79" s="8" t="s">
        <v>874</v>
      </c>
      <c r="C79" s="84" t="s">
        <v>27</v>
      </c>
      <c r="D79" s="88">
        <v>0.4</v>
      </c>
      <c r="E79" s="279"/>
      <c r="F79" s="280">
        <f t="shared" si="1"/>
        <v>0</v>
      </c>
      <c r="G79" s="254" t="s">
        <v>804</v>
      </c>
    </row>
    <row r="80" spans="1:8" s="55" customFormat="1" x14ac:dyDescent="0.35">
      <c r="A80" s="49" t="s">
        <v>879</v>
      </c>
      <c r="B80" s="257" t="s">
        <v>880</v>
      </c>
      <c r="C80" s="51" t="s">
        <v>211</v>
      </c>
      <c r="D80" s="56">
        <v>1</v>
      </c>
      <c r="E80" s="279"/>
      <c r="F80" s="280">
        <f t="shared" si="1"/>
        <v>0</v>
      </c>
      <c r="G80" s="254" t="s">
        <v>805</v>
      </c>
      <c r="H80" s="90"/>
    </row>
    <row r="81" spans="1:8" s="55" customFormat="1" x14ac:dyDescent="0.35">
      <c r="A81" s="82" t="s">
        <v>591</v>
      </c>
      <c r="B81" s="8" t="s">
        <v>881</v>
      </c>
      <c r="C81" s="84" t="s">
        <v>27</v>
      </c>
      <c r="D81" s="88">
        <v>0.4</v>
      </c>
      <c r="E81" s="279"/>
      <c r="F81" s="280">
        <f t="shared" si="1"/>
        <v>0</v>
      </c>
      <c r="G81" s="254" t="s">
        <v>804</v>
      </c>
    </row>
    <row r="82" spans="1:8" s="55" customFormat="1" x14ac:dyDescent="0.35">
      <c r="A82" s="49" t="s">
        <v>592</v>
      </c>
      <c r="B82" s="257" t="s">
        <v>882</v>
      </c>
      <c r="C82" s="51" t="s">
        <v>211</v>
      </c>
      <c r="D82" s="56">
        <v>1</v>
      </c>
      <c r="E82" s="279"/>
      <c r="F82" s="280">
        <f t="shared" si="1"/>
        <v>0</v>
      </c>
      <c r="G82" s="254" t="s">
        <v>805</v>
      </c>
      <c r="H82" s="90"/>
    </row>
    <row r="83" spans="1:8" s="55" customFormat="1" x14ac:dyDescent="0.35">
      <c r="A83" s="82" t="s">
        <v>593</v>
      </c>
      <c r="B83" s="8" t="s">
        <v>874</v>
      </c>
      <c r="C83" s="84" t="s">
        <v>27</v>
      </c>
      <c r="D83" s="88">
        <v>0.4</v>
      </c>
      <c r="E83" s="279"/>
      <c r="F83" s="280">
        <f t="shared" si="1"/>
        <v>0</v>
      </c>
      <c r="G83" s="254" t="s">
        <v>804</v>
      </c>
    </row>
    <row r="84" spans="1:8" s="55" customFormat="1" x14ac:dyDescent="0.35">
      <c r="A84" s="49" t="s">
        <v>599</v>
      </c>
      <c r="B84" s="257" t="s">
        <v>883</v>
      </c>
      <c r="C84" s="51" t="s">
        <v>211</v>
      </c>
      <c r="D84" s="56">
        <v>1</v>
      </c>
      <c r="E84" s="279"/>
      <c r="F84" s="280">
        <f t="shared" si="1"/>
        <v>0</v>
      </c>
      <c r="G84" s="254" t="s">
        <v>805</v>
      </c>
    </row>
    <row r="85" spans="1:8" s="55" customFormat="1" x14ac:dyDescent="0.35">
      <c r="A85" s="82" t="s">
        <v>600</v>
      </c>
      <c r="B85" s="8" t="s">
        <v>884</v>
      </c>
      <c r="C85" s="84" t="s">
        <v>27</v>
      </c>
      <c r="D85" s="88">
        <v>0.4</v>
      </c>
      <c r="E85" s="279"/>
      <c r="F85" s="280">
        <f t="shared" si="1"/>
        <v>0</v>
      </c>
      <c r="G85" s="254" t="s">
        <v>804</v>
      </c>
      <c r="H85" s="90"/>
    </row>
    <row r="86" spans="1:8" s="55" customFormat="1" x14ac:dyDescent="0.35">
      <c r="A86" s="49" t="s">
        <v>271</v>
      </c>
      <c r="B86" s="257" t="s">
        <v>885</v>
      </c>
      <c r="C86" s="51" t="s">
        <v>211</v>
      </c>
      <c r="D86" s="56">
        <v>1</v>
      </c>
      <c r="E86" s="279"/>
      <c r="F86" s="280">
        <f t="shared" si="1"/>
        <v>0</v>
      </c>
      <c r="G86" s="254" t="s">
        <v>805</v>
      </c>
    </row>
    <row r="87" spans="1:8" s="55" customFormat="1" x14ac:dyDescent="0.35">
      <c r="A87" s="82" t="s">
        <v>606</v>
      </c>
      <c r="B87" s="8" t="s">
        <v>886</v>
      </c>
      <c r="C87" s="84" t="s">
        <v>27</v>
      </c>
      <c r="D87" s="88">
        <v>0.4</v>
      </c>
      <c r="E87" s="279"/>
      <c r="F87" s="280">
        <f t="shared" si="1"/>
        <v>0</v>
      </c>
      <c r="G87" s="254" t="s">
        <v>804</v>
      </c>
      <c r="H87" s="90"/>
    </row>
    <row r="88" spans="1:8" s="55" customFormat="1" x14ac:dyDescent="0.35">
      <c r="A88" s="49" t="s">
        <v>272</v>
      </c>
      <c r="B88" s="257" t="s">
        <v>887</v>
      </c>
      <c r="C88" s="51" t="s">
        <v>211</v>
      </c>
      <c r="D88" s="56">
        <v>2</v>
      </c>
      <c r="E88" s="279"/>
      <c r="F88" s="280">
        <f t="shared" si="1"/>
        <v>0</v>
      </c>
      <c r="G88" s="254" t="s">
        <v>805</v>
      </c>
    </row>
    <row r="89" spans="1:8" s="55" customFormat="1" x14ac:dyDescent="0.35">
      <c r="A89" s="82" t="s">
        <v>608</v>
      </c>
      <c r="B89" s="8" t="s">
        <v>881</v>
      </c>
      <c r="C89" s="84" t="s">
        <v>27</v>
      </c>
      <c r="D89" s="88">
        <v>0.8</v>
      </c>
      <c r="E89" s="279"/>
      <c r="F89" s="280">
        <f t="shared" si="1"/>
        <v>0</v>
      </c>
      <c r="G89" s="254" t="s">
        <v>804</v>
      </c>
    </row>
    <row r="90" spans="1:8" s="55" customFormat="1" x14ac:dyDescent="0.35">
      <c r="A90" s="49" t="s">
        <v>273</v>
      </c>
      <c r="B90" s="257" t="s">
        <v>888</v>
      </c>
      <c r="C90" s="51" t="s">
        <v>211</v>
      </c>
      <c r="D90" s="56">
        <v>1</v>
      </c>
      <c r="E90" s="279"/>
      <c r="F90" s="280">
        <f t="shared" si="1"/>
        <v>0</v>
      </c>
      <c r="G90" s="254" t="s">
        <v>805</v>
      </c>
    </row>
    <row r="91" spans="1:8" s="55" customFormat="1" x14ac:dyDescent="0.35">
      <c r="A91" s="82" t="s">
        <v>363</v>
      </c>
      <c r="B91" s="8" t="s">
        <v>881</v>
      </c>
      <c r="C91" s="84" t="s">
        <v>27</v>
      </c>
      <c r="D91" s="88">
        <v>0.4</v>
      </c>
      <c r="E91" s="279"/>
      <c r="F91" s="280">
        <f t="shared" si="1"/>
        <v>0</v>
      </c>
      <c r="G91" s="254" t="s">
        <v>804</v>
      </c>
      <c r="H91" s="90"/>
    </row>
    <row r="92" spans="1:8" s="55" customFormat="1" x14ac:dyDescent="0.35">
      <c r="A92" s="49" t="s">
        <v>610</v>
      </c>
      <c r="B92" s="257" t="s">
        <v>889</v>
      </c>
      <c r="C92" s="51" t="s">
        <v>211</v>
      </c>
      <c r="D92" s="56">
        <v>1</v>
      </c>
      <c r="E92" s="279"/>
      <c r="F92" s="280">
        <f t="shared" si="1"/>
        <v>0</v>
      </c>
      <c r="G92" s="254" t="s">
        <v>805</v>
      </c>
      <c r="H92" s="90"/>
    </row>
    <row r="93" spans="1:8" s="55" customFormat="1" x14ac:dyDescent="0.35">
      <c r="A93" s="82" t="s">
        <v>366</v>
      </c>
      <c r="B93" s="8" t="s">
        <v>881</v>
      </c>
      <c r="C93" s="84" t="s">
        <v>27</v>
      </c>
      <c r="D93" s="88">
        <v>0.4</v>
      </c>
      <c r="E93" s="279"/>
      <c r="F93" s="280">
        <f t="shared" si="1"/>
        <v>0</v>
      </c>
      <c r="G93" s="254" t="s">
        <v>804</v>
      </c>
      <c r="H93" s="90"/>
    </row>
    <row r="94" spans="1:8" s="55" customFormat="1" x14ac:dyDescent="0.35">
      <c r="A94" s="82" t="s">
        <v>611</v>
      </c>
      <c r="B94" s="8" t="s">
        <v>890</v>
      </c>
      <c r="C94" s="84" t="s">
        <v>28</v>
      </c>
      <c r="D94" s="88">
        <v>2</v>
      </c>
      <c r="E94" s="279"/>
      <c r="F94" s="280">
        <f t="shared" si="1"/>
        <v>0</v>
      </c>
      <c r="G94" s="254" t="s">
        <v>805</v>
      </c>
      <c r="H94" s="90"/>
    </row>
    <row r="95" spans="1:8" s="55" customFormat="1" x14ac:dyDescent="0.35">
      <c r="A95" s="82" t="s">
        <v>368</v>
      </c>
      <c r="B95" s="8" t="s">
        <v>891</v>
      </c>
      <c r="C95" s="84" t="s">
        <v>28</v>
      </c>
      <c r="D95" s="88">
        <v>2</v>
      </c>
      <c r="E95" s="279"/>
      <c r="F95" s="280">
        <f t="shared" si="1"/>
        <v>0</v>
      </c>
      <c r="G95" s="254" t="s">
        <v>808</v>
      </c>
      <c r="H95" s="90"/>
    </row>
    <row r="96" spans="1:8" s="55" customFormat="1" x14ac:dyDescent="0.35">
      <c r="A96" s="82" t="s">
        <v>612</v>
      </c>
      <c r="B96" s="8" t="s">
        <v>892</v>
      </c>
      <c r="C96" s="84" t="s">
        <v>28</v>
      </c>
      <c r="D96" s="88">
        <v>2</v>
      </c>
      <c r="E96" s="279"/>
      <c r="F96" s="280">
        <f t="shared" si="1"/>
        <v>0</v>
      </c>
      <c r="G96" s="254" t="s">
        <v>805</v>
      </c>
      <c r="H96" s="90"/>
    </row>
    <row r="97" spans="1:8" s="55" customFormat="1" x14ac:dyDescent="0.35">
      <c r="A97" s="82" t="s">
        <v>613</v>
      </c>
      <c r="B97" s="8" t="s">
        <v>893</v>
      </c>
      <c r="C97" s="84" t="s">
        <v>28</v>
      </c>
      <c r="D97" s="88">
        <v>2</v>
      </c>
      <c r="E97" s="279"/>
      <c r="F97" s="280">
        <f t="shared" si="1"/>
        <v>0</v>
      </c>
      <c r="G97" s="254" t="s">
        <v>808</v>
      </c>
    </row>
    <row r="98" spans="1:8" s="55" customFormat="1" x14ac:dyDescent="0.35">
      <c r="A98" s="82" t="s">
        <v>614</v>
      </c>
      <c r="B98" s="8" t="s">
        <v>894</v>
      </c>
      <c r="C98" s="84" t="s">
        <v>28</v>
      </c>
      <c r="D98" s="88">
        <v>2</v>
      </c>
      <c r="E98" s="279"/>
      <c r="F98" s="280">
        <f t="shared" si="1"/>
        <v>0</v>
      </c>
      <c r="G98" s="254" t="s">
        <v>805</v>
      </c>
      <c r="H98" s="90"/>
    </row>
    <row r="99" spans="1:8" s="55" customFormat="1" ht="16.5" thickBot="1" x14ac:dyDescent="0.4">
      <c r="A99" s="82" t="s">
        <v>615</v>
      </c>
      <c r="B99" s="8" t="s">
        <v>895</v>
      </c>
      <c r="C99" s="84" t="s">
        <v>28</v>
      </c>
      <c r="D99" s="88">
        <v>2</v>
      </c>
      <c r="E99" s="279"/>
      <c r="F99" s="280">
        <f t="shared" si="1"/>
        <v>0</v>
      </c>
      <c r="G99" s="254" t="s">
        <v>808</v>
      </c>
      <c r="H99" s="90"/>
    </row>
    <row r="100" spans="1:8" ht="16.5" thickBot="1" x14ac:dyDescent="0.4">
      <c r="A100" s="215"/>
      <c r="B100" s="260" t="s">
        <v>30</v>
      </c>
      <c r="C100" s="218"/>
      <c r="D100" s="270"/>
      <c r="E100" s="270"/>
      <c r="F100" s="221">
        <f>SUM(F7:F99)</f>
        <v>0</v>
      </c>
    </row>
    <row r="101" spans="1:8" ht="16.5" thickBot="1" x14ac:dyDescent="0.4">
      <c r="A101" s="231"/>
      <c r="B101" s="261" t="s">
        <v>806</v>
      </c>
      <c r="C101" s="226"/>
      <c r="D101" s="271"/>
      <c r="E101" s="271"/>
      <c r="F101" s="272">
        <f>F100*C101</f>
        <v>0</v>
      </c>
    </row>
    <row r="102" spans="1:8" ht="16.5" thickBot="1" x14ac:dyDescent="0.4">
      <c r="A102" s="224"/>
      <c r="B102" s="262" t="s">
        <v>32</v>
      </c>
      <c r="C102" s="227"/>
      <c r="D102" s="273"/>
      <c r="E102" s="273"/>
      <c r="F102" s="221">
        <f>SUM(F100:F101)</f>
        <v>0</v>
      </c>
    </row>
    <row r="103" spans="1:8" ht="16.5" thickBot="1" x14ac:dyDescent="0.4">
      <c r="A103" s="231"/>
      <c r="B103" s="261" t="s">
        <v>34</v>
      </c>
      <c r="C103" s="226"/>
      <c r="D103" s="271"/>
      <c r="E103" s="271"/>
      <c r="F103" s="272">
        <f>F102*C103</f>
        <v>0</v>
      </c>
    </row>
    <row r="104" spans="1:8" ht="16.5" thickBot="1" x14ac:dyDescent="0.4">
      <c r="A104" s="224"/>
      <c r="B104" s="262" t="s">
        <v>32</v>
      </c>
      <c r="C104" s="227"/>
      <c r="D104" s="273"/>
      <c r="E104" s="273"/>
      <c r="F104" s="221">
        <f>SUM(F102:F103)</f>
        <v>0</v>
      </c>
    </row>
    <row r="105" spans="1:8" ht="16.5" thickBot="1" x14ac:dyDescent="0.4">
      <c r="A105" s="224"/>
      <c r="B105" s="263" t="s">
        <v>807</v>
      </c>
      <c r="C105" s="251"/>
      <c r="D105" s="273"/>
      <c r="E105" s="273"/>
      <c r="F105" s="274">
        <f>F104*C105</f>
        <v>0</v>
      </c>
    </row>
    <row r="106" spans="1:8" ht="16.5" thickBot="1" x14ac:dyDescent="0.4">
      <c r="A106" s="231"/>
      <c r="B106" s="264" t="s">
        <v>32</v>
      </c>
      <c r="C106" s="234"/>
      <c r="D106" s="271"/>
      <c r="E106" s="271"/>
      <c r="F106" s="271">
        <f>SUM(F104:F105)</f>
        <v>0</v>
      </c>
    </row>
    <row r="107" spans="1:8" ht="15" customHeight="1" x14ac:dyDescent="0.35"/>
    <row r="108" spans="1:8" ht="5.25" customHeight="1" x14ac:dyDescent="0.35"/>
  </sheetData>
  <autoFilter ref="A6:G10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2021-08-12T16:45:06Z</dcterms:modified>
</cp:coreProperties>
</file>